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uki Miyazawa\Downloads\"/>
    </mc:Choice>
  </mc:AlternateContent>
  <xr:revisionPtr revIDLastSave="0" documentId="13_ncr:1_{D590BCF3-7509-4EDF-A296-A2EDE206CB69}" xr6:coauthVersionLast="47" xr6:coauthVersionMax="47" xr10:uidLastSave="{00000000-0000-0000-0000-000000000000}"/>
  <bookViews>
    <workbookView xWindow="29685" yWindow="3615" windowWidth="21570" windowHeight="11760" xr2:uid="{00000000-000D-0000-FFFF-FFFF00000000}"/>
  </bookViews>
  <sheets>
    <sheet name="Sheet2" sheetId="1" r:id="rId1"/>
    <sheet name="Sheet1" sheetId="2" r:id="rId2"/>
  </sheets>
  <calcPr calcId="191029"/>
  <extLst>
    <ext uri="GoogleSheetsCustomDataVersion2">
      <go:sheetsCustomData xmlns:go="http://customooxmlschemas.google.com/" r:id="rId6" roundtripDataChecksum="f+RKkWMWAjzjj4yH7kUdMqU7pbtPsYYvZ1cc2DQoU8o="/>
    </ext>
  </extLst>
</workbook>
</file>

<file path=xl/calcChain.xml><?xml version="1.0" encoding="utf-8"?>
<calcChain xmlns="http://schemas.openxmlformats.org/spreadsheetml/2006/main">
  <c r="A1" i="2" l="1"/>
  <c r="F9" i="2" s="1"/>
  <c r="F1" i="1"/>
  <c r="B9" i="2" l="1"/>
  <c r="C9" i="2"/>
  <c r="E9" i="2"/>
  <c r="F3" i="2"/>
  <c r="D5" i="2"/>
  <c r="B7" i="2"/>
  <c r="E8" i="2"/>
  <c r="C4" i="2"/>
  <c r="F5" i="2"/>
  <c r="D7" i="2"/>
  <c r="C3" i="2"/>
  <c r="F4" i="2"/>
  <c r="D6" i="2"/>
  <c r="B8" i="2"/>
  <c r="D3" i="2"/>
  <c r="B5" i="2"/>
  <c r="E6" i="2"/>
  <c r="C8" i="2"/>
  <c r="E3" i="2"/>
  <c r="C5" i="2"/>
  <c r="F6" i="2"/>
  <c r="D8" i="2"/>
  <c r="B4" i="2"/>
  <c r="F2" i="1" s="1" a="1"/>
  <c r="F2" i="1" s="1"/>
  <c r="E5" i="2"/>
  <c r="C7" i="2"/>
  <c r="F8" i="2"/>
  <c r="D4" i="2"/>
  <c r="B6" i="2"/>
  <c r="E7" i="2"/>
  <c r="B3" i="2"/>
  <c r="E4" i="2"/>
  <c r="C6" i="2"/>
  <c r="F7" i="2"/>
  <c r="D9" i="2"/>
</calcChain>
</file>

<file path=xl/sharedStrings.xml><?xml version="1.0" encoding="utf-8"?>
<sst xmlns="http://schemas.openxmlformats.org/spreadsheetml/2006/main" count="43" uniqueCount="28">
  <si>
    <t>年</t>
  </si>
  <si>
    <t>月</t>
  </si>
  <si>
    <t>週</t>
  </si>
  <si>
    <t>曜日</t>
  </si>
  <si>
    <t>1月</t>
  </si>
  <si>
    <t>第１</t>
  </si>
  <si>
    <t>日</t>
  </si>
  <si>
    <t>第２</t>
  </si>
  <si>
    <t>第３</t>
  </si>
  <si>
    <t>第４</t>
  </si>
  <si>
    <t>第５</t>
  </si>
  <si>
    <t>2月</t>
  </si>
  <si>
    <t>3月</t>
  </si>
  <si>
    <t>火</t>
  </si>
  <si>
    <t>4月</t>
  </si>
  <si>
    <t>水</t>
  </si>
  <si>
    <t>5月</t>
  </si>
  <si>
    <t>木</t>
  </si>
  <si>
    <t>6月</t>
  </si>
  <si>
    <t>金</t>
  </si>
  <si>
    <t>7月</t>
  </si>
  <si>
    <t>土</t>
  </si>
  <si>
    <t>8月</t>
  </si>
  <si>
    <t>9月</t>
  </si>
  <si>
    <t>10月</t>
  </si>
  <si>
    <t>11月</t>
  </si>
  <si>
    <t>12月</t>
  </si>
  <si>
    <t>1月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</si>
</sst>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8"/>
      <color rgb="FFFF0000"/>
      <name val="Meiryo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M8" sqref="M8"/>
    </sheetView>
  </sheetViews>
  <sheetFormatPr defaultColWidth="14.44140625" defaultRowHeight="15" customHeight="1"/>
  <cols>
    <col min="1" max="5" width="8.6640625" customWidth="1"/>
    <col min="6" max="6" width="31.5546875" customWidth="1"/>
    <col min="7" max="26" width="8.6640625" customWidth="1"/>
  </cols>
  <sheetData>
    <row r="1" spans="1:6" ht="18" customHeight="1">
      <c r="A1" s="1" t="s">
        <v>0</v>
      </c>
      <c r="B1" s="2" t="s">
        <v>1</v>
      </c>
      <c r="C1" s="2" t="s">
        <v>2</v>
      </c>
      <c r="D1" s="3" t="s">
        <v>3</v>
      </c>
      <c r="F1" s="4" t="str">
        <f>A2&amp;"年"&amp;B2&amp;C2&amp;D2&amp;"曜日っていつ?"</f>
        <v>2024年1月第１月曜日っていつ?</v>
      </c>
    </row>
    <row r="2" spans="1:6" ht="69" customHeight="1">
      <c r="A2" s="5">
        <v>2024</v>
      </c>
      <c r="B2" s="6" t="s">
        <v>27</v>
      </c>
      <c r="C2" s="6" t="s">
        <v>5</v>
      </c>
      <c r="D2" s="7" t="s">
        <v>1</v>
      </c>
      <c r="F2" s="8">
        <f t="array" ref="F2">IF(INDEX(Sheet1!$A$2:$F$9,MATCH(Sheet2!$D$2,Sheet1!$A$2:$A$9,0),MATCH(C2,Sheet1!$A$2:$F$2,0))="","なし",INDEX(Sheet1!$A$2:$F$9,MATCH(Sheet2!$D$2,Sheet1!$A$2:$A$9,0),MATCH(C2,Sheet1!$A$2:$F$2,0)))</f>
        <v>45292</v>
      </c>
    </row>
    <row r="3" spans="1:6" ht="18" customHeight="1"/>
    <row r="4" spans="1:6" ht="18" customHeight="1"/>
    <row r="5" spans="1:6" ht="18" customHeight="1"/>
    <row r="6" spans="1:6" ht="18" customHeight="1">
      <c r="F6" s="9"/>
    </row>
    <row r="7" spans="1:6" ht="18" customHeight="1"/>
    <row r="8" spans="1:6" ht="18" customHeight="1"/>
    <row r="9" spans="1:6" ht="18" customHeight="1"/>
    <row r="10" spans="1:6" ht="18" customHeight="1"/>
    <row r="11" spans="1:6" ht="18" customHeight="1"/>
    <row r="12" spans="1:6" ht="18" customHeight="1"/>
    <row r="13" spans="1:6" ht="18" customHeight="1"/>
    <row r="14" spans="1:6" ht="18" customHeight="1"/>
    <row r="15" spans="1:6" ht="18" customHeight="1"/>
    <row r="16" spans="1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5"/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Sheet1!$J$1:$J$12</xm:f>
          </x14:formula1>
          <xm:sqref>B2</xm:sqref>
        </x14:dataValidation>
        <x14:dataValidation type="list" allowBlank="1" showErrorMessage="1" xr:uid="{00000000-0002-0000-0000-000001000000}">
          <x14:formula1>
            <xm:f>Sheet1!$K$1:$K$5</xm:f>
          </x14:formula1>
          <xm:sqref>C2</xm:sqref>
        </x14:dataValidation>
        <x14:dataValidation type="list" allowBlank="1" showErrorMessage="1" xr:uid="{00000000-0002-0000-0000-000002000000}">
          <x14:formula1>
            <xm:f>Sheet1!$L$1:$L$7</xm:f>
          </x14:formula1>
          <xm:sqref>D2</xm:sqref>
        </x14:dataValidation>
        <x14:dataValidation type="list" allowBlank="1" showErrorMessage="1" xr:uid="{00000000-0002-0000-0000-000003000000}">
          <x14:formula1>
            <xm:f>Sheet1!$I:$I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4140625" defaultRowHeight="15" customHeight="1"/>
  <cols>
    <col min="1" max="2" width="10.44140625" customWidth="1"/>
    <col min="3" max="6" width="11.5546875" customWidth="1"/>
    <col min="7" max="26" width="8.6640625" customWidth="1"/>
  </cols>
  <sheetData>
    <row r="1" spans="1:12" ht="18" customHeight="1">
      <c r="A1" s="10">
        <f>DATE(Sheet2!$A$2,LEFT(Sheet2!B2,LEN(Sheet2!B2)-1),1)</f>
        <v>45292</v>
      </c>
      <c r="I1" s="9">
        <v>2023</v>
      </c>
      <c r="J1" s="9" t="s">
        <v>4</v>
      </c>
      <c r="K1" s="9" t="s">
        <v>5</v>
      </c>
      <c r="L1" s="9" t="s">
        <v>6</v>
      </c>
    </row>
    <row r="2" spans="1:12" ht="18" customHeight="1">
      <c r="B2" s="11" t="s">
        <v>5</v>
      </c>
      <c r="C2" s="11" t="s">
        <v>7</v>
      </c>
      <c r="D2" s="11" t="s">
        <v>8</v>
      </c>
      <c r="E2" s="11" t="s">
        <v>9</v>
      </c>
      <c r="F2" s="11" t="s">
        <v>10</v>
      </c>
      <c r="I2" s="9">
        <v>2024</v>
      </c>
      <c r="J2" s="9" t="s">
        <v>11</v>
      </c>
      <c r="K2" s="9" t="s">
        <v>7</v>
      </c>
      <c r="L2" s="9" t="s">
        <v>1</v>
      </c>
    </row>
    <row r="3" spans="1:12" ht="18" customHeight="1">
      <c r="A3" s="11" t="s">
        <v>6</v>
      </c>
      <c r="B3" s="10">
        <f>IF(WEEKDAY($A$1)&lt;=1,1-WEEKDAY($A$1)+$A$1,(7+1-WEEKDAY($A$1)+$A$1))</f>
        <v>45298</v>
      </c>
      <c r="C3" s="10">
        <f>IF(WEEKDAY($A$1)&lt;=1,1-WEEKDAY($A$1)+$A$1,(7+1-WEEKDAY($A$1)+$A$1))+7</f>
        <v>45305</v>
      </c>
      <c r="D3" s="10">
        <f>IF(WEEKDAY($A$1)&lt;=1,1-WEEKDAY($A$1)+$A$1,(7+1-WEEKDAY($A$1)+$A$1))+14</f>
        <v>45312</v>
      </c>
      <c r="E3" s="10">
        <f>IF(WEEKDAY($A$1)&lt;=1,1-WEEKDAY($A$1)+$A$1,(7+1-WEEKDAY($A$1)+$A$1))+21</f>
        <v>45319</v>
      </c>
      <c r="F3" s="10" t="str">
        <f>IF(MONTH(IF(WEEKDAY($A$1)&lt;=1,1-WEEKDAY($A$1)+$A$1,(7+1-WEEKDAY($A$1)+$A$1))+28)=MONTH(A1)+1,"",IF(WEEKDAY($A$1)&lt;=1,1-WEEKDAY($A$1)+$A$1,(7+1-WEEKDAY($A$1)+$A$1))+28)</f>
        <v/>
      </c>
      <c r="I3" s="9">
        <v>2025</v>
      </c>
      <c r="J3" s="9" t="s">
        <v>12</v>
      </c>
      <c r="K3" s="9" t="s">
        <v>8</v>
      </c>
      <c r="L3" s="9" t="s">
        <v>13</v>
      </c>
    </row>
    <row r="4" spans="1:12" ht="18" customHeight="1">
      <c r="A4" s="11" t="s">
        <v>1</v>
      </c>
      <c r="B4" s="10">
        <f>IF(WEEKDAY(A1)&lt;=2,2-WEEKDAY(A1)+A1,(7+2-WEEKDAY(A1)+A1))</f>
        <v>45292</v>
      </c>
      <c r="C4" s="10">
        <f>IF(WEEKDAY($A$1)&lt;=2,2-WEEKDAY($A$1)+$A$1,(7+2-WEEKDAY($A$1)+$A$1))+7</f>
        <v>45299</v>
      </c>
      <c r="D4" s="10">
        <f>IF(WEEKDAY($A$1)&lt;=2,2-WEEKDAY($A$1)+$A$1,(7+2-WEEKDAY($A$1)+$A$1))+14</f>
        <v>45306</v>
      </c>
      <c r="E4" s="10">
        <f>IF(WEEKDAY($A$1)&lt;=2,2-WEEKDAY($A$1)+$A$1,(7+2-WEEKDAY($A$1)+$A$1))+21</f>
        <v>45313</v>
      </c>
      <c r="F4" s="10">
        <f>IF(MONTH(IF(WEEKDAY($A$1)&lt;=2,2-WEEKDAY($A$1)+$A$1,(7+2-WEEKDAY($A$1)+$A$1))+28)=MONTH(A1)+1,"",IF(WEEKDAY($A$1)&lt;=2,2-WEEKDAY($A$1)+$A$1,(7+2-WEEKDAY($A$1)+$A$1))+28)</f>
        <v>45320</v>
      </c>
      <c r="I4" s="9">
        <v>2026</v>
      </c>
      <c r="J4" s="9" t="s">
        <v>14</v>
      </c>
      <c r="K4" s="9" t="s">
        <v>9</v>
      </c>
      <c r="L4" s="9" t="s">
        <v>15</v>
      </c>
    </row>
    <row r="5" spans="1:12" ht="18" customHeight="1">
      <c r="A5" s="11" t="s">
        <v>13</v>
      </c>
      <c r="B5" s="10">
        <f>IF(WEEKDAY(A1)&lt;=3,3-WEEKDAY(A1)+A1,(7+3-WEEKDAY(A1)+A1))</f>
        <v>45293</v>
      </c>
      <c r="C5" s="10">
        <f>IF(WEEKDAY($A$1)&lt;=3,3-WEEKDAY($A$1)+$A$1,(7+3-WEEKDAY($A$1)+$A$1))+7</f>
        <v>45300</v>
      </c>
      <c r="D5" s="10">
        <f>IF(WEEKDAY($A$1)&lt;=3,3-WEEKDAY($A$1)+$A$1,(7+3-WEEKDAY($A$1)+$A$1))+14</f>
        <v>45307</v>
      </c>
      <c r="E5" s="10">
        <f>IF(WEEKDAY($A$1)&lt;=3,3-WEEKDAY($A$1)+$A$1,(7+3-WEEKDAY($A$1)+$A$1))+21</f>
        <v>45314</v>
      </c>
      <c r="F5" s="10">
        <f>IF(MONTH(IF(WEEKDAY($A$1)&lt;=3,3-WEEKDAY($A$1)+$A$1,(7+3-WEEKDAY($A$1)+$A$1))+28)=MONTH(A1)+1,"",IF(WEEKDAY($A$1)&lt;=3,3-WEEKDAY($A$1)+$A$1,(7+3-WEEKDAY($A$1)+$A$1))+28)</f>
        <v>45321</v>
      </c>
      <c r="I5" s="9">
        <v>2027</v>
      </c>
      <c r="J5" s="9" t="s">
        <v>16</v>
      </c>
      <c r="K5" s="9" t="s">
        <v>10</v>
      </c>
      <c r="L5" s="9" t="s">
        <v>17</v>
      </c>
    </row>
    <row r="6" spans="1:12" ht="18" customHeight="1">
      <c r="A6" s="11" t="s">
        <v>15</v>
      </c>
      <c r="B6" s="10">
        <f>IF(WEEKDAY(A1)&lt;=4,4-WEEKDAY(A1)+A1,(7+4-WEEKDAY(A1)+A1))</f>
        <v>45294</v>
      </c>
      <c r="C6" s="10">
        <f>IF(WEEKDAY($A$1)&lt;=4,4-WEEKDAY($A$1)+$A$1,(7+4-WEEKDAY($A$1)+$A$1))+7</f>
        <v>45301</v>
      </c>
      <c r="D6" s="10">
        <f>IF(WEEKDAY($A$1)&lt;=4,4-WEEKDAY($A$1)+$A$1,(7+4-WEEKDAY($A$1)+$A$1))+14</f>
        <v>45308</v>
      </c>
      <c r="E6" s="10">
        <f>IF(WEEKDAY($A$1)&lt;=4,4-WEEKDAY($A$1)+$A$1,(7+4-WEEKDAY($A$1)+$A$1))+21</f>
        <v>45315</v>
      </c>
      <c r="F6" s="10">
        <f>IF(MONTH(IF(WEEKDAY($A$1)&lt;=4,4-WEEKDAY($A$1)+$A$1,(7+4-WEEKDAY($A$1)+$A$1))+28)=MONTH(A1)+1,"",IF(WEEKDAY($A$1)&lt;=4,4-WEEKDAY($A$1)+$A$1,(7+4-WEEKDAY($A$1)+$A$1))+28)</f>
        <v>45322</v>
      </c>
      <c r="I6" s="9">
        <v>2028</v>
      </c>
      <c r="J6" s="9" t="s">
        <v>18</v>
      </c>
      <c r="L6" s="9" t="s">
        <v>19</v>
      </c>
    </row>
    <row r="7" spans="1:12" ht="18" customHeight="1">
      <c r="A7" s="11" t="s">
        <v>17</v>
      </c>
      <c r="B7" s="10">
        <f>IF(WEEKDAY(A1)&lt;=5,5-WEEKDAY(A1)+A1,(7+5-WEEKDAY(A1)+A1))</f>
        <v>45295</v>
      </c>
      <c r="C7" s="10">
        <f>IF(WEEKDAY($A$1)&lt;=5,5-WEEKDAY($A$1)+$A$1,(7+5-WEEKDAY($A$1)+$A$1))+7</f>
        <v>45302</v>
      </c>
      <c r="D7" s="10">
        <f>IF(WEEKDAY($A$1)&lt;=5,5-WEEKDAY($A$1)+$A$1,(7+5-WEEKDAY($A$1)+$A$1))+14</f>
        <v>45309</v>
      </c>
      <c r="E7" s="10">
        <f>IF(WEEKDAY($A$1)&lt;=5,5-WEEKDAY($A$1)+$A$1,(7+5-WEEKDAY($A$1)+$A$1))+21</f>
        <v>45316</v>
      </c>
      <c r="F7" s="10" t="str">
        <f>IF(MONTH(IF(WEEKDAY($A$1)&lt;=5,5-WEEKDAY($A$1)+$A$1,(7+5-WEEKDAY($A$1)+$A$1))+28)=MONTH(A1)+1,"",IF(WEEKDAY($A$1)&lt;=5,5-WEEKDAY($A$1)+$A$1,(7+5-WEEKDAY($A$1)+$A$1))+28)</f>
        <v/>
      </c>
      <c r="I7" s="9">
        <v>2029</v>
      </c>
      <c r="J7" s="9" t="s">
        <v>20</v>
      </c>
      <c r="L7" s="9" t="s">
        <v>21</v>
      </c>
    </row>
    <row r="8" spans="1:12" ht="18" customHeight="1">
      <c r="A8" s="11" t="s">
        <v>19</v>
      </c>
      <c r="B8" s="10">
        <f>IF(WEEKDAY(A1)&lt;=6,6-WEEKDAY(A1)+A1,(7+6-WEEKDAY(A1)+A1))</f>
        <v>45296</v>
      </c>
      <c r="C8" s="10">
        <f>IF(WEEKDAY($A$1)&lt;=6,6-WEEKDAY($A$1)+$A$1,(7+6-WEEKDAY($A$1)+$A$1))+7</f>
        <v>45303</v>
      </c>
      <c r="D8" s="10">
        <f>IF(WEEKDAY($A$1)&lt;=6,6-WEEKDAY($A$1)+$A$1,(7+6-WEEKDAY($A$1)+$A$1))+14</f>
        <v>45310</v>
      </c>
      <c r="E8" s="10">
        <f>IF(WEEKDAY($A$1)&lt;=6,6-WEEKDAY($A$1)+$A$1,(7+6-WEEKDAY($A$1)+$A$1))+21</f>
        <v>45317</v>
      </c>
      <c r="F8" s="10" t="str">
        <f>IF(MONTH(IF(WEEKDAY($A$1)&lt;=6,6-WEEKDAY($A$1)+$A$1,(7+6-WEEKDAY($A$1)+$A$1))+28)=MONTH(A1)+1,"",IF(WEEKDAY($A$1)&lt;=6,6-WEEKDAY($A$1)+$A$1,(7+6-WEEKDAY($A$1)+$A$1))+28)</f>
        <v/>
      </c>
      <c r="I8" s="9">
        <v>2030</v>
      </c>
      <c r="J8" s="9" t="s">
        <v>22</v>
      </c>
    </row>
    <row r="9" spans="1:12" ht="18" customHeight="1">
      <c r="A9" s="11" t="s">
        <v>21</v>
      </c>
      <c r="B9" s="10">
        <f>IF(WEEKDAY(A1)&lt;=7,7-WEEKDAY(A1)+A1,7+7-WEEKDAY(A1)+A1)</f>
        <v>45297</v>
      </c>
      <c r="C9" s="10">
        <f>IF(WEEKDAY($A$1)&lt;=7,7-WEEKDAY($A$1)+$A$1,(7+7-WEEKDAY($A$1)+$A$1))+7</f>
        <v>45304</v>
      </c>
      <c r="D9" s="10">
        <f>IF(WEEKDAY($A$1)&lt;=7,7-WEEKDAY($A$1)+$A$1,(7+7-WEEKDAY($A$1)+$A$1))+14</f>
        <v>45311</v>
      </c>
      <c r="E9" s="10">
        <f>IF(WEEKDAY($A$1)&lt;=7,7-WEEKDAY($A$1)+$A$1,(7+7-WEEKDAY($A$1)+$A$1))+21</f>
        <v>45318</v>
      </c>
      <c r="F9" s="10" t="str">
        <f>IF(MONTH(IF(WEEKDAY($A$1)&lt;=7,7-WEEKDAY($A$1)+$A$1,(7+7-WEEKDAY($A$1)+$A$1))+28)=MONTH(A1)+1,"",IF(WEEKDAY($A$1)&lt;=7,7-WEEKDAY($A$1)+$A$1,(7+7-WEEKDAY($A$1)+$A$1))+28)</f>
        <v/>
      </c>
      <c r="I9" s="9">
        <v>2031</v>
      </c>
      <c r="J9" s="9" t="s">
        <v>23</v>
      </c>
    </row>
    <row r="10" spans="1:12" ht="18" customHeight="1">
      <c r="I10" s="9">
        <v>2032</v>
      </c>
      <c r="J10" s="9" t="s">
        <v>24</v>
      </c>
    </row>
    <row r="11" spans="1:12" ht="18" customHeight="1">
      <c r="B11" s="10"/>
      <c r="I11" s="9">
        <v>2033</v>
      </c>
      <c r="J11" s="9" t="s">
        <v>25</v>
      </c>
    </row>
    <row r="12" spans="1:12" ht="18" customHeight="1">
      <c r="I12" s="9">
        <v>2034</v>
      </c>
      <c r="J12" s="9" t="s">
        <v>26</v>
      </c>
    </row>
    <row r="13" spans="1:12" ht="18" customHeight="1">
      <c r="I13" s="9">
        <v>2035</v>
      </c>
    </row>
    <row r="14" spans="1:12" ht="18" customHeight="1">
      <c r="I14" s="9">
        <v>2036</v>
      </c>
    </row>
    <row r="15" spans="1:12" ht="18" customHeight="1">
      <c r="I15" s="9">
        <v>2037</v>
      </c>
    </row>
    <row r="16" spans="1:12" ht="18" customHeight="1">
      <c r="I16" s="9">
        <v>2038</v>
      </c>
    </row>
    <row r="17" spans="9:9" ht="18" customHeight="1">
      <c r="I17" s="9">
        <v>2039</v>
      </c>
    </row>
    <row r="18" spans="9:9" ht="18" customHeight="1">
      <c r="I18" s="9">
        <v>2040</v>
      </c>
    </row>
    <row r="19" spans="9:9" ht="18" customHeight="1">
      <c r="I19" s="9">
        <v>2041</v>
      </c>
    </row>
    <row r="20" spans="9:9" ht="18" customHeight="1"/>
    <row r="21" spans="9:9" ht="18" customHeight="1"/>
    <row r="22" spans="9:9" ht="18" customHeight="1"/>
    <row r="23" spans="9:9" ht="18" customHeight="1"/>
    <row r="24" spans="9:9" ht="18" customHeight="1"/>
    <row r="25" spans="9:9" ht="18" customHeight="1"/>
    <row r="26" spans="9:9" ht="18" customHeight="1"/>
    <row r="27" spans="9:9" ht="18" customHeight="1"/>
    <row r="28" spans="9:9" ht="18" customHeight="1"/>
    <row r="29" spans="9:9" ht="18" customHeight="1"/>
    <row r="30" spans="9:9" ht="18" customHeight="1"/>
    <row r="31" spans="9:9" ht="18" customHeight="1"/>
    <row r="32" spans="9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2023-10-03T23:48:38Z</dcterms:created>
  <dcterms:modified xsi:type="dcterms:W3CDTF">2024-04-12T07:44:44Z</dcterms:modified>
</cp:coreProperties>
</file>